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2024-4 " sheetId="1" r:id="rId1"/>
    <sheet name="2024-2" sheetId="2" r:id="rId2"/>
    <sheet name="Информация о подписи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27" i="2" s="1"/>
  <c r="D22" i="2"/>
  <c r="C8" i="2" l="1"/>
  <c r="C27" i="2" l="1"/>
  <c r="D18" i="1"/>
  <c r="D23" i="1" s="1"/>
  <c r="C23" i="1"/>
  <c r="C28" i="2" l="1"/>
  <c r="C24" i="1"/>
</calcChain>
</file>

<file path=xl/sharedStrings.xml><?xml version="1.0" encoding="utf-8"?>
<sst xmlns="http://schemas.openxmlformats.org/spreadsheetml/2006/main" count="73" uniqueCount="55">
  <si>
    <t>Наименование статьи</t>
  </si>
  <si>
    <t>КОСГУ</t>
  </si>
  <si>
    <t>Доходы</t>
  </si>
  <si>
    <t>Расходы</t>
  </si>
  <si>
    <t>Субсидии на выполнение гос.задания</t>
  </si>
  <si>
    <t xml:space="preserve">Заработная плата </t>
  </si>
  <si>
    <t>Командировочные (суточные)</t>
  </si>
  <si>
    <t>Начисления на оплату труда</t>
  </si>
  <si>
    <t>Услуги связи</t>
  </si>
  <si>
    <t>Транспортные расходы</t>
  </si>
  <si>
    <t>Коммунальные услуги</t>
  </si>
  <si>
    <t>Прочие работы, услуги</t>
  </si>
  <si>
    <t>Увеличение стоимости основных средств</t>
  </si>
  <si>
    <t>Увеличение стоимости материальных запасов, в т.ч.</t>
  </si>
  <si>
    <t>медикаменты</t>
  </si>
  <si>
    <t>продукты питания</t>
  </si>
  <si>
    <t>прочие мат.запасы</t>
  </si>
  <si>
    <t>Итого:</t>
  </si>
  <si>
    <t>остаток на конец года</t>
  </si>
  <si>
    <t>Остаток на начало года</t>
  </si>
  <si>
    <t>приносящая доход деятельность</t>
  </si>
  <si>
    <t xml:space="preserve">Командировочные, компенсация медосмотра </t>
  </si>
  <si>
    <t>в т.ч. по дог ГПХ</t>
  </si>
  <si>
    <t>мягкий инвентарь(форма для футбола)</t>
  </si>
  <si>
    <t>Аренда</t>
  </si>
  <si>
    <t>Прочие расходы (расходы по суду, земельный налог)</t>
  </si>
  <si>
    <t>мат.запасы однократного применения (бланки, сувенирная продукция)</t>
  </si>
  <si>
    <t>Услуги связи (интернет, почтовые расходы, связь)</t>
  </si>
  <si>
    <t>Отчет о расходовании средств за 2024 год</t>
  </si>
  <si>
    <t>от приносящей доход деятельности</t>
  </si>
  <si>
    <t>прочие мат.запасы (канц.товары, спортинвентарь, чистящие, моющие, хоз.товары)</t>
  </si>
  <si>
    <t>Расходы, услуги по содержанию имущества (обслуживание компьютерной техники, поверка приборов учета, уборка снега)</t>
  </si>
  <si>
    <t>Увеличение стоимости основных средств (библиотечный фонд, компьютерная техника)</t>
  </si>
  <si>
    <t>по субсидиям на выполнение государственного задания</t>
  </si>
  <si>
    <t>Транспортные расходы (переезд)</t>
  </si>
  <si>
    <t>Расходы, услуги по содержанию имущества (вывоз отходов класса Б, обслуживание КТ, обслуживание ОПС, обслуживание газового оборудования)</t>
  </si>
  <si>
    <t>Прочие расходы (земельный налог)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</si>
  <si>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</si>
  <si>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</si>
  <si>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</si>
  <si>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</si>
  <si>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</si>
  <si>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</si>
  <si>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</si>
  <si>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Беткузина Наталья Валерьевна, Беткузина, Наталья Валерьевна, sport-uor@yandex.ru, 121521689394, 00204832281, ГОСУДАРСТВЕННОЕ БЮДЖЕТНОЕ ПРОФЕССИОНАЛЬНОЕ ОБРАЗОВАТЕЛЬНОЕ УЧРЕЖДЕНИЕ РЕСПУБЛИКИ МАРИЙ ЭЛ "УЧИЛИЩЕ ОЛИМПИЙСКОГО РЕЗЕРВА", ДИРЕКТОР, Республика Марий Эл, RU</t>
  </si>
  <si>
    <t>Издатель</t>
  </si>
  <si>
    <t>Федеральное казначейство, Казначейство России, RU, г. Москва, Большой Златоустинский переулок, д. 6, строение 1, 1047797019830, 7710568760, 77 Москва, uc_fk@roskazna.ru</t>
  </si>
  <si>
    <t>Серийный номер</t>
  </si>
  <si>
    <t>4B737DA97E94CB2E15C88DC92B4E23EF</t>
  </si>
  <si>
    <t>Сертификат действителен с</t>
  </si>
  <si>
    <t>12.01.2025 19:08:20 UTC+03</t>
  </si>
  <si>
    <t>Сертификат действителен до</t>
  </si>
  <si>
    <t>07.04.2026 19:08:20 UTC+03</t>
  </si>
  <si>
    <t>Дата и время создания ЭП</t>
  </si>
  <si>
    <t>20.03.2025 11:44:35 UTC+03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</si>
</sst>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2" fontId="0" fillId="0" borderId="1" xfId="0" applyNumberForma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1" xfId="0" applyFont="1" applyBorder="1" applyAlignment="1">
      <alignment horizontal="right" wrapText="1"/>
    </xf>
    <xf numFmtId="4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User-28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J14" sqref="J14"/>
    </sheetView>
  </sheetViews>
  <sheetFormatPr defaultRowHeight="15" x14ac:dyDescent="0.25"/>
  <cols>
    <col min="1" max="1" width="41.42578125" customWidth="1"/>
    <col min="2" max="2" width="12.140625" customWidth="1"/>
    <col min="3" max="3" width="17.140625" customWidth="1"/>
    <col min="4" max="4" width="17.28515625" customWidth="1"/>
  </cols>
  <sheetData>
    <row r="1" spans="1:4" x14ac:dyDescent="0.25">
      <c r="A1" s="21" t="s">
        <v>28</v>
      </c>
      <c r="B1" s="21"/>
      <c r="C1" s="21"/>
      <c r="D1" s="21"/>
    </row>
    <row r="2" spans="1:4" x14ac:dyDescent="0.25">
      <c r="A2" s="21" t="s">
        <v>33</v>
      </c>
      <c r="B2" s="21"/>
      <c r="C2" s="21"/>
      <c r="D2" s="21"/>
    </row>
    <row r="4" spans="1:4" x14ac:dyDescent="0.25">
      <c r="A4" s="1" t="s">
        <v>0</v>
      </c>
      <c r="B4" s="1" t="s">
        <v>1</v>
      </c>
      <c r="C4" s="1" t="s">
        <v>2</v>
      </c>
      <c r="D4" s="1" t="s">
        <v>3</v>
      </c>
    </row>
    <row r="5" spans="1:4" x14ac:dyDescent="0.25">
      <c r="A5" s="22" t="s">
        <v>2</v>
      </c>
      <c r="B5" s="22"/>
      <c r="C5" s="22"/>
      <c r="D5" s="22"/>
    </row>
    <row r="6" spans="1:4" x14ac:dyDescent="0.25">
      <c r="A6" s="2" t="s">
        <v>4</v>
      </c>
      <c r="B6" s="2">
        <v>130</v>
      </c>
      <c r="C6" s="3">
        <v>40567257.049999997</v>
      </c>
      <c r="D6" s="4"/>
    </row>
    <row r="7" spans="1:4" x14ac:dyDescent="0.25">
      <c r="A7" s="23" t="s">
        <v>3</v>
      </c>
      <c r="B7" s="24"/>
      <c r="C7" s="24"/>
      <c r="D7" s="25"/>
    </row>
    <row r="8" spans="1:4" x14ac:dyDescent="0.25">
      <c r="A8" s="2" t="s">
        <v>5</v>
      </c>
      <c r="B8" s="2">
        <v>211</v>
      </c>
      <c r="C8" s="4"/>
      <c r="D8" s="3">
        <v>24156270.260000002</v>
      </c>
    </row>
    <row r="9" spans="1:4" x14ac:dyDescent="0.25">
      <c r="A9" s="2" t="s">
        <v>6</v>
      </c>
      <c r="B9" s="2">
        <v>212</v>
      </c>
      <c r="C9" s="4"/>
      <c r="D9" s="3">
        <v>0</v>
      </c>
    </row>
    <row r="10" spans="1:4" x14ac:dyDescent="0.25">
      <c r="A10" s="2" t="s">
        <v>7</v>
      </c>
      <c r="B10" s="2">
        <v>213</v>
      </c>
      <c r="C10" s="4"/>
      <c r="D10" s="3">
        <v>7271955.79</v>
      </c>
    </row>
    <row r="11" spans="1:4" x14ac:dyDescent="0.25">
      <c r="A11" s="2" t="s">
        <v>8</v>
      </c>
      <c r="B11" s="2">
        <v>221</v>
      </c>
      <c r="C11" s="4"/>
      <c r="D11" s="3">
        <v>29317.06</v>
      </c>
    </row>
    <row r="12" spans="1:4" x14ac:dyDescent="0.25">
      <c r="A12" s="2" t="s">
        <v>34</v>
      </c>
      <c r="B12" s="2">
        <v>222</v>
      </c>
      <c r="C12" s="4"/>
      <c r="D12" s="3">
        <v>22060</v>
      </c>
    </row>
    <row r="13" spans="1:4" x14ac:dyDescent="0.25">
      <c r="A13" s="2" t="s">
        <v>10</v>
      </c>
      <c r="B13" s="2">
        <v>223</v>
      </c>
      <c r="C13" s="4"/>
      <c r="D13" s="3">
        <v>2115397.2000000002</v>
      </c>
    </row>
    <row r="14" spans="1:4" ht="60" x14ac:dyDescent="0.25">
      <c r="A14" s="2" t="s">
        <v>35</v>
      </c>
      <c r="B14" s="2">
        <v>225</v>
      </c>
      <c r="C14" s="4"/>
      <c r="D14" s="3">
        <v>219227.82</v>
      </c>
    </row>
    <row r="15" spans="1:4" x14ac:dyDescent="0.25">
      <c r="A15" s="2" t="s">
        <v>11</v>
      </c>
      <c r="B15" s="2">
        <v>226</v>
      </c>
      <c r="C15" s="4"/>
      <c r="D15" s="3">
        <v>2999394.76</v>
      </c>
    </row>
    <row r="16" spans="1:4" x14ac:dyDescent="0.25">
      <c r="A16" s="2" t="s">
        <v>36</v>
      </c>
      <c r="B16" s="2">
        <v>290</v>
      </c>
      <c r="C16" s="4"/>
      <c r="D16" s="3">
        <v>577216</v>
      </c>
    </row>
    <row r="17" spans="1:4" ht="45" x14ac:dyDescent="0.25">
      <c r="A17" s="2" t="s">
        <v>32</v>
      </c>
      <c r="B17" s="2">
        <v>310</v>
      </c>
      <c r="C17" s="4"/>
      <c r="D17" s="3">
        <v>1144452.78</v>
      </c>
    </row>
    <row r="18" spans="1:4" ht="30" x14ac:dyDescent="0.25">
      <c r="A18" s="2" t="s">
        <v>13</v>
      </c>
      <c r="B18" s="2">
        <v>340</v>
      </c>
      <c r="C18" s="4"/>
      <c r="D18" s="3">
        <f>SUM(D19:D22)</f>
        <v>2031965.38</v>
      </c>
    </row>
    <row r="19" spans="1:4" x14ac:dyDescent="0.25">
      <c r="A19" s="2" t="s">
        <v>14</v>
      </c>
      <c r="B19" s="2">
        <v>341</v>
      </c>
      <c r="C19" s="4"/>
      <c r="D19" s="3">
        <v>99000</v>
      </c>
    </row>
    <row r="20" spans="1:4" x14ac:dyDescent="0.25">
      <c r="A20" s="2" t="s">
        <v>15</v>
      </c>
      <c r="B20" s="2">
        <v>342</v>
      </c>
      <c r="C20" s="4"/>
      <c r="D20" s="3">
        <v>1855065.38</v>
      </c>
    </row>
    <row r="21" spans="1:4" x14ac:dyDescent="0.25">
      <c r="A21" s="2" t="s">
        <v>23</v>
      </c>
      <c r="B21" s="2"/>
      <c r="C21" s="4"/>
      <c r="D21" s="3"/>
    </row>
    <row r="22" spans="1:4" x14ac:dyDescent="0.25">
      <c r="A22" s="2" t="s">
        <v>16</v>
      </c>
      <c r="B22" s="2">
        <v>346</v>
      </c>
      <c r="C22" s="4"/>
      <c r="D22" s="3">
        <v>77900</v>
      </c>
    </row>
    <row r="23" spans="1:4" x14ac:dyDescent="0.25">
      <c r="A23" s="7" t="s">
        <v>17</v>
      </c>
      <c r="B23" s="2"/>
      <c r="C23" s="8">
        <f>SUM(C6:C20)</f>
        <v>40567257.049999997</v>
      </c>
      <c r="D23" s="8">
        <f>D8+D9+D10+D11+D13+D14+D15+D16+D17+D18+D12</f>
        <v>40567257.050000004</v>
      </c>
    </row>
    <row r="24" spans="1:4" x14ac:dyDescent="0.25">
      <c r="A24" s="2" t="s">
        <v>18</v>
      </c>
      <c r="B24" s="9"/>
      <c r="C24" s="3">
        <f>C23-D23</f>
        <v>0</v>
      </c>
      <c r="D24" s="9"/>
    </row>
    <row r="25" spans="1:4" x14ac:dyDescent="0.25">
      <c r="A25" s="10"/>
      <c r="B25" s="10"/>
    </row>
    <row r="26" spans="1:4" x14ac:dyDescent="0.25">
      <c r="A26" s="10"/>
      <c r="B26" s="10"/>
    </row>
  </sheetData>
  <mergeCells count="4">
    <mergeCell ref="A1:D1"/>
    <mergeCell ref="A2:D2"/>
    <mergeCell ref="A5:D5"/>
    <mergeCell ref="A7:D7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topLeftCell="A21" workbookViewId="0">
      <selection activeCell="C8" sqref="C8"/>
    </sheetView>
  </sheetViews>
  <sheetFormatPr defaultRowHeight="15" x14ac:dyDescent="0.25"/>
  <cols>
    <col min="1" max="1" width="31.5703125" customWidth="1"/>
    <col min="2" max="2" width="11.5703125" customWidth="1"/>
    <col min="3" max="3" width="17.5703125" customWidth="1"/>
    <col min="4" max="4" width="18" customWidth="1"/>
    <col min="6" max="6" width="12.7109375" customWidth="1"/>
    <col min="7" max="7" width="9.5703125" bestFit="1" customWidth="1"/>
    <col min="8" max="8" width="11" customWidth="1"/>
  </cols>
  <sheetData>
    <row r="2" spans="1:6" x14ac:dyDescent="0.25">
      <c r="A2" s="21" t="s">
        <v>28</v>
      </c>
      <c r="B2" s="21"/>
      <c r="C2" s="21"/>
      <c r="D2" s="21"/>
    </row>
    <row r="3" spans="1:6" x14ac:dyDescent="0.25">
      <c r="A3" s="21" t="s">
        <v>29</v>
      </c>
      <c r="B3" s="21"/>
      <c r="C3" s="21"/>
      <c r="D3" s="21"/>
    </row>
    <row r="5" spans="1:6" x14ac:dyDescent="0.25">
      <c r="A5" s="1" t="s">
        <v>0</v>
      </c>
      <c r="B5" s="1" t="s">
        <v>1</v>
      </c>
      <c r="C5" s="1" t="s">
        <v>2</v>
      </c>
      <c r="D5" s="1" t="s">
        <v>3</v>
      </c>
    </row>
    <row r="6" spans="1:6" x14ac:dyDescent="0.25">
      <c r="A6" s="11" t="s">
        <v>19</v>
      </c>
      <c r="B6" s="1"/>
      <c r="C6" s="12">
        <v>6211.55</v>
      </c>
      <c r="D6" s="1"/>
    </row>
    <row r="7" spans="1:6" x14ac:dyDescent="0.25">
      <c r="A7" s="26" t="s">
        <v>2</v>
      </c>
      <c r="B7" s="27"/>
      <c r="C7" s="27"/>
      <c r="D7" s="28"/>
    </row>
    <row r="8" spans="1:6" ht="30" x14ac:dyDescent="0.25">
      <c r="A8" s="2" t="s">
        <v>20</v>
      </c>
      <c r="B8" s="2">
        <v>130</v>
      </c>
      <c r="C8" s="3">
        <f>6678974.49-57156.38</f>
        <v>6621818.1100000003</v>
      </c>
      <c r="D8" s="4"/>
    </row>
    <row r="9" spans="1:6" x14ac:dyDescent="0.25">
      <c r="A9" s="23" t="s">
        <v>3</v>
      </c>
      <c r="B9" s="24"/>
      <c r="C9" s="24"/>
      <c r="D9" s="25"/>
    </row>
    <row r="10" spans="1:6" x14ac:dyDescent="0.25">
      <c r="A10" s="2" t="s">
        <v>5</v>
      </c>
      <c r="B10" s="2">
        <v>211</v>
      </c>
      <c r="C10" s="4"/>
      <c r="D10" s="3">
        <v>1651806.79</v>
      </c>
      <c r="F10" s="13"/>
    </row>
    <row r="11" spans="1:6" ht="30" x14ac:dyDescent="0.25">
      <c r="A11" s="2" t="s">
        <v>21</v>
      </c>
      <c r="B11" s="2">
        <v>212.226</v>
      </c>
      <c r="C11" s="4"/>
      <c r="D11" s="3">
        <v>87769.8</v>
      </c>
      <c r="F11" s="13"/>
    </row>
    <row r="12" spans="1:6" x14ac:dyDescent="0.25">
      <c r="A12" s="2" t="s">
        <v>7</v>
      </c>
      <c r="B12" s="2">
        <v>213</v>
      </c>
      <c r="C12" s="4"/>
      <c r="D12" s="3">
        <v>494103.48</v>
      </c>
      <c r="F12" s="13"/>
    </row>
    <row r="13" spans="1:6" ht="30" x14ac:dyDescent="0.25">
      <c r="A13" s="2" t="s">
        <v>27</v>
      </c>
      <c r="B13" s="2">
        <v>221</v>
      </c>
      <c r="C13" s="4"/>
      <c r="D13" s="3">
        <v>22744.77</v>
      </c>
      <c r="F13" s="13"/>
    </row>
    <row r="14" spans="1:6" x14ac:dyDescent="0.25">
      <c r="A14" s="2" t="s">
        <v>9</v>
      </c>
      <c r="B14" s="2">
        <v>222</v>
      </c>
      <c r="C14" s="4"/>
      <c r="D14" s="3">
        <v>0</v>
      </c>
      <c r="F14" s="13"/>
    </row>
    <row r="15" spans="1:6" x14ac:dyDescent="0.25">
      <c r="A15" s="2" t="s">
        <v>10</v>
      </c>
      <c r="B15" s="2">
        <v>223</v>
      </c>
      <c r="C15" s="4"/>
      <c r="D15" s="3">
        <v>529647.17000000004</v>
      </c>
      <c r="F15" s="13"/>
    </row>
    <row r="16" spans="1:6" x14ac:dyDescent="0.25">
      <c r="A16" s="2" t="s">
        <v>24</v>
      </c>
      <c r="B16" s="2">
        <v>224</v>
      </c>
      <c r="C16" s="4"/>
      <c r="D16" s="3">
        <v>43688</v>
      </c>
      <c r="F16" s="13"/>
    </row>
    <row r="17" spans="1:9" ht="75" x14ac:dyDescent="0.25">
      <c r="A17" s="2" t="s">
        <v>31</v>
      </c>
      <c r="B17" s="2">
        <v>225</v>
      </c>
      <c r="C17" s="4"/>
      <c r="D17" s="3">
        <v>203940.04</v>
      </c>
      <c r="F17" s="13"/>
    </row>
    <row r="18" spans="1:9" x14ac:dyDescent="0.25">
      <c r="A18" s="2" t="s">
        <v>11</v>
      </c>
      <c r="B18" s="2">
        <v>226</v>
      </c>
      <c r="C18" s="4"/>
      <c r="D18" s="3">
        <f>1590668.33</f>
        <v>1590668.33</v>
      </c>
      <c r="F18" s="13"/>
      <c r="G18" s="14"/>
    </row>
    <row r="19" spans="1:9" x14ac:dyDescent="0.25">
      <c r="A19" s="5" t="s">
        <v>22</v>
      </c>
      <c r="B19" s="5">
        <v>226</v>
      </c>
      <c r="C19" s="15"/>
      <c r="D19" s="6">
        <v>974957.32</v>
      </c>
      <c r="F19" s="13"/>
      <c r="G19" s="14"/>
    </row>
    <row r="20" spans="1:9" ht="30" x14ac:dyDescent="0.25">
      <c r="A20" s="2" t="s">
        <v>25</v>
      </c>
      <c r="B20" s="2">
        <v>290</v>
      </c>
      <c r="C20" s="4"/>
      <c r="D20" s="3">
        <v>149021.15</v>
      </c>
      <c r="F20" s="13"/>
      <c r="I20" s="14"/>
    </row>
    <row r="21" spans="1:9" ht="30" x14ac:dyDescent="0.25">
      <c r="A21" s="2" t="s">
        <v>12</v>
      </c>
      <c r="B21" s="2">
        <v>310</v>
      </c>
      <c r="C21" s="4"/>
      <c r="D21" s="3">
        <v>44964.3</v>
      </c>
      <c r="F21" s="13"/>
    </row>
    <row r="22" spans="1:9" ht="30" x14ac:dyDescent="0.25">
      <c r="A22" s="2" t="s">
        <v>13</v>
      </c>
      <c r="B22" s="2">
        <v>340</v>
      </c>
      <c r="C22" s="4"/>
      <c r="D22" s="3">
        <f>SUM(D23:D26)</f>
        <v>1133826.55</v>
      </c>
      <c r="F22" s="13"/>
    </row>
    <row r="23" spans="1:9" x14ac:dyDescent="0.25">
      <c r="A23" s="2" t="s">
        <v>14</v>
      </c>
      <c r="B23" s="2">
        <v>341</v>
      </c>
      <c r="C23" s="4"/>
      <c r="D23" s="3">
        <v>98669.31</v>
      </c>
      <c r="F23" s="13"/>
    </row>
    <row r="24" spans="1:9" x14ac:dyDescent="0.25">
      <c r="A24" s="2" t="s">
        <v>15</v>
      </c>
      <c r="B24" s="2">
        <v>342</v>
      </c>
      <c r="C24" s="4"/>
      <c r="D24" s="3">
        <v>740064.03</v>
      </c>
    </row>
    <row r="25" spans="1:9" ht="45" x14ac:dyDescent="0.25">
      <c r="A25" s="2" t="s">
        <v>30</v>
      </c>
      <c r="B25" s="2">
        <v>346</v>
      </c>
      <c r="C25" s="4"/>
      <c r="D25" s="3">
        <v>219219.21</v>
      </c>
    </row>
    <row r="26" spans="1:9" ht="45" x14ac:dyDescent="0.25">
      <c r="A26" s="2" t="s">
        <v>26</v>
      </c>
      <c r="B26" s="2">
        <v>349</v>
      </c>
      <c r="C26" s="4"/>
      <c r="D26" s="3">
        <v>75874</v>
      </c>
    </row>
    <row r="27" spans="1:9" x14ac:dyDescent="0.25">
      <c r="A27" s="16" t="s">
        <v>17</v>
      </c>
      <c r="B27" s="2"/>
      <c r="C27" s="3">
        <f>C6+C8</f>
        <v>6628029.6600000001</v>
      </c>
      <c r="D27" s="3">
        <f>D10+D11+D12+D13+D15+D17+D18+D20+D21+D22+D16</f>
        <v>5952180.3800000008</v>
      </c>
      <c r="F27" s="14"/>
    </row>
    <row r="28" spans="1:9" x14ac:dyDescent="0.25">
      <c r="A28" s="2" t="s">
        <v>18</v>
      </c>
      <c r="B28" s="9"/>
      <c r="C28" s="3">
        <f>C27-D27</f>
        <v>675849.27999999933</v>
      </c>
      <c r="D28" s="9"/>
      <c r="E28" s="14"/>
      <c r="F28" s="14"/>
    </row>
    <row r="29" spans="1:9" x14ac:dyDescent="0.25">
      <c r="A29" s="10"/>
      <c r="B29" s="10"/>
    </row>
    <row r="30" spans="1:9" x14ac:dyDescent="0.25">
      <c r="A30" s="10"/>
      <c r="B30" s="10"/>
    </row>
    <row r="31" spans="1:9" x14ac:dyDescent="0.25">
      <c r="A31" s="10"/>
      <c r="B31" s="10"/>
    </row>
    <row r="32" spans="1:9" x14ac:dyDescent="0.25">
      <c r="A32" s="10"/>
      <c r="B32" s="10"/>
    </row>
    <row r="33" spans="1:2" x14ac:dyDescent="0.25">
      <c r="A33" s="10"/>
      <c r="B33" s="10"/>
    </row>
    <row r="34" spans="1:2" x14ac:dyDescent="0.25">
      <c r="A34" s="10"/>
      <c r="B34" s="10"/>
    </row>
  </sheetData>
  <mergeCells count="4">
    <mergeCell ref="A2:D2"/>
    <mergeCell ref="A3:D3"/>
    <mergeCell ref="A7:D7"/>
    <mergeCell ref="A9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33" t="s">
        <v>37</v>
      </c>
      <c r="B1" s="34"/>
      <c r="C1" s="35"/>
    </row>
    <row r="2" spans="1:3" ht="15" customHeight="1" x14ac:dyDescent="0.25">
      <c r="A2" s="36"/>
      <c r="B2" s="37" t="s">
        <v>38</v>
      </c>
      <c r="C2" s="38"/>
    </row>
    <row r="3" spans="1:3" ht="15" customHeight="1" x14ac:dyDescent="0.25">
      <c r="A3" s="36"/>
      <c r="B3" s="37" t="s">
        <v>39</v>
      </c>
      <c r="C3" s="38"/>
    </row>
    <row r="4" spans="1:3" ht="15" customHeight="1" x14ac:dyDescent="0.25">
      <c r="A4" s="39" t="s">
        <v>40</v>
      </c>
      <c r="B4" s="40"/>
      <c r="C4" s="41"/>
    </row>
    <row r="5" spans="1:3" ht="15" customHeight="1" x14ac:dyDescent="0.25">
      <c r="A5" s="31" t="s">
        <v>41</v>
      </c>
      <c r="B5" s="32"/>
      <c r="C5" s="17" t="s">
        <v>42</v>
      </c>
    </row>
    <row r="6" spans="1:3" ht="120" x14ac:dyDescent="0.25">
      <c r="A6" s="29" t="s">
        <v>43</v>
      </c>
      <c r="B6" s="30"/>
      <c r="C6" s="17" t="s">
        <v>44</v>
      </c>
    </row>
    <row r="7" spans="1:3" ht="75" x14ac:dyDescent="0.25">
      <c r="A7" s="29" t="s">
        <v>45</v>
      </c>
      <c r="B7" s="30"/>
      <c r="C7" s="17" t="s">
        <v>46</v>
      </c>
    </row>
    <row r="8" spans="1:3" ht="15" customHeight="1" x14ac:dyDescent="0.25">
      <c r="A8" s="31" t="s">
        <v>47</v>
      </c>
      <c r="B8" s="32"/>
      <c r="C8" s="17" t="s">
        <v>48</v>
      </c>
    </row>
    <row r="9" spans="1:3" ht="15" customHeight="1" x14ac:dyDescent="0.25">
      <c r="A9" s="31" t="s">
        <v>49</v>
      </c>
      <c r="B9" s="32"/>
      <c r="C9" s="17" t="s">
        <v>50</v>
      </c>
    </row>
    <row r="10" spans="1:3" ht="15" customHeight="1" x14ac:dyDescent="0.25">
      <c r="A10" s="31" t="s">
        <v>51</v>
      </c>
      <c r="B10" s="32"/>
      <c r="C10" s="17" t="s">
        <v>52</v>
      </c>
    </row>
    <row r="11" spans="1:3" ht="15" customHeight="1" x14ac:dyDescent="0.25">
      <c r="A11" s="31" t="s">
        <v>53</v>
      </c>
      <c r="B11" s="32"/>
      <c r="C11" s="17" t="s">
        <v>54</v>
      </c>
    </row>
    <row r="12" spans="1:3" ht="15.75" thickBot="1" x14ac:dyDescent="0.3">
      <c r="A12" s="18"/>
      <c r="B12" s="19"/>
      <c r="C12" s="20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2024-4 </vt:lpstr>
      <vt:lpstr>2024-2</vt:lpstr>
      <vt:lpstr>Информация о подписи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Беткузина</dc:creator>
  <cp:lastModifiedBy>User-28</cp:lastModifiedBy>
  <cp:lastPrinted>2025-01-29T06:43:33Z</cp:lastPrinted>
  <dcterms:created xsi:type="dcterms:W3CDTF">2024-01-18T10:41:18Z</dcterms:created>
  <dcterms:modified xsi:type="dcterms:W3CDTF">2025-03-20T08:45:38Z</dcterms:modified>
</cp:coreProperties>
</file>